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0" yWindow="0" windowWidth="28800" windowHeight="15000" activeTab="0"/>
  </bookViews>
  <sheets>
    <sheet name="Grafik" sheetId="1" r:id="rId1"/>
    <sheet name="Urlop" sheetId="2" r:id="rId2"/>
  </sheets>
  <calcPr calcId="191029" fullCalcOnLoad="1"/>
</workbook>
</file>

<file path=xl/styles.xml><?xml version="1.0" encoding="utf-8"?>
<styleSheet xmlns="http://schemas.openxmlformats.org/spreadsheetml/2006/main">
  <numFmts count="1">
    <numFmt numFmtId="164" formatCode="dd\.mm\.yyyy"/>
  </numFmts>
  <fonts count="6">
    <font>
      <sz val="11"/>
      <name val="Calibri"/>
      <family val="2"/>
    </font>
    <font>
      <b/>
      <sz val="16"/>
      <color rgb="FF1F2937"/>
      <name val="Calibri"/>
      <family val="2"/>
    </font>
    <font>
      <b/>
      <sz val="10"/>
      <color rgb="FFFFFFFF"/>
      <name val="Calibri"/>
      <family val="2"/>
    </font>
    <font>
      <b/>
      <sz val="11"/>
      <name val="Calibri"/>
      <family val="2"/>
    </font>
    <font>
      <i/>
      <sz val="10"/>
      <color rgb="FF4B5563"/>
      <name val="Calibri"/>
      <family val="2"/>
    </font>
    <font>
      <sz val="9"/>
      <color rgb="FF374151"/>
      <name val="Calibri"/>
      <family val="2"/>
    </font>
  </fonts>
  <fills count="6">
    <fill>
      <patternFill patternType="none"/>
    </fill>
    <fill>
      <patternFill patternType="gray125"/>
    </fill>
    <fill>
      <patternFill patternType="solid">
        <fgColor rgb="FF1F2937"/>
        <bgColor indexed="64"/>
      </patternFill>
    </fill>
    <fill>
      <patternFill patternType="solid">
        <fgColor rgb="FFFFF8DC"/>
        <bgColor indexed="64"/>
      </patternFill>
    </fill>
    <fill>
      <patternFill patternType="solid">
        <fgColor rgb="FFE8F5E9"/>
        <bgColor indexed="64"/>
      </patternFill>
    </fill>
    <fill>
      <patternFill patternType="solid">
        <fgColor rgb="FFF3F4F6"/>
        <bgColor indexed="64"/>
      </patternFill>
    </fill>
  </fills>
  <borders count="2">
    <border>
      <left/>
      <right/>
      <top/>
      <bottom/>
      <diagonal/>
    </border>
    <border>
      <left style="thin">
        <color rgb="FFB8BEC8"/>
      </left>
      <right style="thin">
        <color rgb="FFB8BEC8"/>
      </right>
      <top style="thin">
        <color rgb="FFB8BEC8"/>
      </top>
      <bottom style="thin">
        <color rgb="FFB8BEC8"/>
      </bottom>
      <diagonal/>
    </border>
  </borders>
  <cellStyleXfs count="1">
    <xf numFmtId="0" fontId="0" fillId="0" borderId="0"/>
  </cellStyleXfs>
  <cellXfs count="13">
    <xf numFmtId="0" fontId="0" fillId="0" borderId="0" xfId="0"/>
    <xf numFmtId="0" fontId="1" fillId="0" borderId="0" xfId="0" applyFont="1">
      <alignment vertical="center"/>
    </xf>
    <xf numFmtId="0" fontId="2"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3" fillId="0" borderId="0" xfId="0" applyFont="1" applyAlignment="1">
      <alignment vertical="center" wrapText="1"/>
    </xf>
    <xf numFmtId="0" fontId="0" fillId="0" borderId="1" xfId="0" applyBorder="1" applyAlignment="1">
      <alignment horizontal="center" vertical="center"/>
    </xf>
    <xf numFmtId="164" fontId="3" fillId="3" borderId="1" xfId="0" applyNumberFormat="1" applyFont="1" applyFill="1" applyBorder="1" applyAlignment="1">
      <alignment horizontal="center" vertical="center"/>
    </xf>
    <xf numFmtId="0" fontId="0" fillId="3" borderId="1" xfId="0" applyFill="1" applyBorder="1" applyAlignment="1">
      <alignment horizontal="left" vertical="center" indent="1"/>
    </xf>
    <xf numFmtId="0" fontId="4" fillId="0" borderId="0" xfId="0" applyFont="1" applyAlignment="1">
      <alignment vertical="top" wrapText="1"/>
    </xf>
    <xf numFmtId="0" fontId="3"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0" fillId="0" borderId="1" xfId="0" applyBorder="1"/>
    <xf numFmtId="0" fontId="3" fillId="0" borderId="0" xfId="0" applyFont="1" applyAlignment="1">
      <alignment vertical="center"/>
    </xf>
  </cellXfs>
  <cellStyles count="1">
    <cellStyle name="Normalny" xfId="0" builtinId="0"/>
  </cellStyles>
  <dxfs count="1">
    <dxf>
      <fill>
        <patternFill patternType="solid">
          <fgColor rgb="FFE5E7EB"/>
          <bgColor rgb="FFE5E7EB"/>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AI21"/>
  <sheetViews>
    <sheetView workbookViewId="0" tabSelected="1" showGridLines="0">
      <pane xSplit="1" ySplit="5" topLeftCell="B6" activePane="bottomRight" state="frozen"/>
      <selection pane="bottomRight" activeCell="B6" sqref="B6"/>
    </sheetView>
  </sheetViews>
  <sheetFormatPr defaultRowHeight="18"/>
  <cols>
    <col min="1" max="1" width="30" customWidth="1"/>
    <col min="2" max="32" width="4.6" customWidth="1"/>
    <col min="33" max="33" width="12" customWidth="1"/>
    <col min="34" max="34" width="10" customWidth="1"/>
    <col min="35" max="35" width="14" customWidth="1"/>
  </cols>
  <sheetData>
    <row r="1" ht="28" customHeight="1">
      <c r="A1" s="1" t="inlineStr">
        <is>
          <t xml:space="preserve">Grafik pracy salonu</t>
        </is>
      </c>
    </row>
    <row r="2" ht="22" customHeight="1">
      <c r="A2" s="4" t="inlineStr">
        <is>
          <t xml:space="preserve">Miesiąc (wpisz pierwszy dzień miesiąca)</t>
        </is>
      </c>
      <c r="B2" s="6">
        <v>46327</v>
      </c>
      <c r="C2" s="6"/>
      <c r="D2" s="6"/>
    </row>
    <row r="4" ht="32" customHeight="1">
      <c r="A4" s="2" t="inlineStr">
        <is>
          <t xml:space="preserve">Pracownik</t>
        </is>
      </c>
      <c r="B4" s="2">
        <v>1</v>
      </c>
      <c r="C4" s="2">
        <v>2</v>
      </c>
      <c r="D4" s="2">
        <v>3</v>
      </c>
      <c r="E4" s="2">
        <v>4</v>
      </c>
      <c r="F4" s="2">
        <v>5</v>
      </c>
      <c r="G4" s="2">
        <v>6</v>
      </c>
      <c r="H4" s="2">
        <v>7</v>
      </c>
      <c r="I4" s="2">
        <v>8</v>
      </c>
      <c r="J4" s="2">
        <v>9</v>
      </c>
      <c r="K4" s="2">
        <v>10</v>
      </c>
      <c r="L4" s="2">
        <v>11</v>
      </c>
      <c r="M4" s="2">
        <v>12</v>
      </c>
      <c r="N4" s="2">
        <v>13</v>
      </c>
      <c r="O4" s="2">
        <v>14</v>
      </c>
      <c r="P4" s="2">
        <v>15</v>
      </c>
      <c r="Q4" s="2">
        <v>16</v>
      </c>
      <c r="R4" s="2">
        <v>17</v>
      </c>
      <c r="S4" s="2">
        <v>18</v>
      </c>
      <c r="T4" s="2">
        <v>19</v>
      </c>
      <c r="U4" s="2">
        <v>20</v>
      </c>
      <c r="V4" s="2">
        <v>21</v>
      </c>
      <c r="W4" s="2">
        <v>22</v>
      </c>
      <c r="X4" s="2">
        <v>23</v>
      </c>
      <c r="Y4" s="2">
        <v>24</v>
      </c>
      <c r="Z4" s="2">
        <v>25</v>
      </c>
      <c r="AA4" s="2">
        <v>26</v>
      </c>
      <c r="AB4" s="2">
        <v>27</v>
      </c>
      <c r="AC4" s="2">
        <v>28</v>
      </c>
      <c r="AD4" s="2">
        <v>29</v>
      </c>
      <c r="AE4" s="2">
        <v>30</v>
      </c>
      <c r="AF4" s="2">
        <v>31</v>
      </c>
      <c r="AG4" s="2" t="inlineStr">
        <is>
          <t xml:space="preserve">Suma godzin</t>
        </is>
      </c>
      <c r="AH4" s="2" t="inlineStr">
        <is>
          <t xml:space="preserve">Dni pracy</t>
        </is>
      </c>
      <c r="AI4" s="2" t="inlineStr">
        <is>
          <t xml:space="preserve">Dni urlopu (U)</t>
        </is>
      </c>
    </row>
    <row r="5" ht="18" customHeight="1">
      <c r="A5" s="10"/>
      <c r="B5" s="10" t="str">
        <f>IF(B4&gt;DAY(EOMONTH($B$2,0)),"",CHOOSE(WEEKDAY(DATE(YEAR($B$2),MONTH($B$2),B4),2),"pn","wt","śr","cz","pt","so","nd"))</f>
        <v>nd</v>
      </c>
      <c r="C5" s="10" t="str">
        <f>IF(C4&gt;DAY(EOMONTH($B$2,0)),"",CHOOSE(WEEKDAY(DATE(YEAR($B$2),MONTH($B$2),C4),2),"pn","wt","śr","cz","pt","so","nd"))</f>
        <v>pn</v>
      </c>
      <c r="D5" s="10" t="str">
        <f>IF(D4&gt;DAY(EOMONTH($B$2,0)),"",CHOOSE(WEEKDAY(DATE(YEAR($B$2),MONTH($B$2),D4),2),"pn","wt","śr","cz","pt","so","nd"))</f>
        <v>wt</v>
      </c>
      <c r="E5" s="10" t="str">
        <f>IF(E4&gt;DAY(EOMONTH($B$2,0)),"",CHOOSE(WEEKDAY(DATE(YEAR($B$2),MONTH($B$2),E4),2),"pn","wt","śr","cz","pt","so","nd"))</f>
        <v>śr</v>
      </c>
      <c r="F5" s="10" t="str">
        <f>IF(F4&gt;DAY(EOMONTH($B$2,0)),"",CHOOSE(WEEKDAY(DATE(YEAR($B$2),MONTH($B$2),F4),2),"pn","wt","śr","cz","pt","so","nd"))</f>
        <v>cz</v>
      </c>
      <c r="G5" s="10" t="str">
        <f>IF(G4&gt;DAY(EOMONTH($B$2,0)),"",CHOOSE(WEEKDAY(DATE(YEAR($B$2),MONTH($B$2),G4),2),"pn","wt","śr","cz","pt","so","nd"))</f>
        <v>pt</v>
      </c>
      <c r="H5" s="10" t="str">
        <f>IF(H4&gt;DAY(EOMONTH($B$2,0)),"",CHOOSE(WEEKDAY(DATE(YEAR($B$2),MONTH($B$2),H4),2),"pn","wt","śr","cz","pt","so","nd"))</f>
        <v>so</v>
      </c>
      <c r="I5" s="10" t="str">
        <f>IF(I4&gt;DAY(EOMONTH($B$2,0)),"",CHOOSE(WEEKDAY(DATE(YEAR($B$2),MONTH($B$2),I4),2),"pn","wt","śr","cz","pt","so","nd"))</f>
        <v>nd</v>
      </c>
      <c r="J5" s="10" t="str">
        <f>IF(J4&gt;DAY(EOMONTH($B$2,0)),"",CHOOSE(WEEKDAY(DATE(YEAR($B$2),MONTH($B$2),J4),2),"pn","wt","śr","cz","pt","so","nd"))</f>
        <v>pn</v>
      </c>
      <c r="K5" s="10" t="str">
        <f>IF(K4&gt;DAY(EOMONTH($B$2,0)),"",CHOOSE(WEEKDAY(DATE(YEAR($B$2),MONTH($B$2),K4),2),"pn","wt","śr","cz","pt","so","nd"))</f>
        <v>wt</v>
      </c>
      <c r="L5" s="10" t="str">
        <f>IF(L4&gt;DAY(EOMONTH($B$2,0)),"",CHOOSE(WEEKDAY(DATE(YEAR($B$2),MONTH($B$2),L4),2),"pn","wt","śr","cz","pt","so","nd"))</f>
        <v>śr</v>
      </c>
      <c r="M5" s="10" t="str">
        <f>IF(M4&gt;DAY(EOMONTH($B$2,0)),"",CHOOSE(WEEKDAY(DATE(YEAR($B$2),MONTH($B$2),M4),2),"pn","wt","śr","cz","pt","so","nd"))</f>
        <v>cz</v>
      </c>
      <c r="N5" s="10" t="str">
        <f>IF(N4&gt;DAY(EOMONTH($B$2,0)),"",CHOOSE(WEEKDAY(DATE(YEAR($B$2),MONTH($B$2),N4),2),"pn","wt","śr","cz","pt","so","nd"))</f>
        <v>pt</v>
      </c>
      <c r="O5" s="10" t="str">
        <f>IF(O4&gt;DAY(EOMONTH($B$2,0)),"",CHOOSE(WEEKDAY(DATE(YEAR($B$2),MONTH($B$2),O4),2),"pn","wt","śr","cz","pt","so","nd"))</f>
        <v>so</v>
      </c>
      <c r="P5" s="10" t="str">
        <f>IF(P4&gt;DAY(EOMONTH($B$2,0)),"",CHOOSE(WEEKDAY(DATE(YEAR($B$2),MONTH($B$2),P4),2),"pn","wt","śr","cz","pt","so","nd"))</f>
        <v>nd</v>
      </c>
      <c r="Q5" s="10" t="str">
        <f>IF(Q4&gt;DAY(EOMONTH($B$2,0)),"",CHOOSE(WEEKDAY(DATE(YEAR($B$2),MONTH($B$2),Q4),2),"pn","wt","śr","cz","pt","so","nd"))</f>
        <v>pn</v>
      </c>
      <c r="R5" s="10" t="str">
        <f>IF(R4&gt;DAY(EOMONTH($B$2,0)),"",CHOOSE(WEEKDAY(DATE(YEAR($B$2),MONTH($B$2),R4),2),"pn","wt","śr","cz","pt","so","nd"))</f>
        <v>wt</v>
      </c>
      <c r="S5" s="10" t="str">
        <f>IF(S4&gt;DAY(EOMONTH($B$2,0)),"",CHOOSE(WEEKDAY(DATE(YEAR($B$2),MONTH($B$2),S4),2),"pn","wt","śr","cz","pt","so","nd"))</f>
        <v>śr</v>
      </c>
      <c r="T5" s="10" t="str">
        <f>IF(T4&gt;DAY(EOMONTH($B$2,0)),"",CHOOSE(WEEKDAY(DATE(YEAR($B$2),MONTH($B$2),T4),2),"pn","wt","śr","cz","pt","so","nd"))</f>
        <v>cz</v>
      </c>
      <c r="U5" s="10" t="str">
        <f>IF(U4&gt;DAY(EOMONTH($B$2,0)),"",CHOOSE(WEEKDAY(DATE(YEAR($B$2),MONTH($B$2),U4),2),"pn","wt","śr","cz","pt","so","nd"))</f>
        <v>pt</v>
      </c>
      <c r="V5" s="10" t="str">
        <f>IF(V4&gt;DAY(EOMONTH($B$2,0)),"",CHOOSE(WEEKDAY(DATE(YEAR($B$2),MONTH($B$2),V4),2),"pn","wt","śr","cz","pt","so","nd"))</f>
        <v>so</v>
      </c>
      <c r="W5" s="10" t="str">
        <f>IF(W4&gt;DAY(EOMONTH($B$2,0)),"",CHOOSE(WEEKDAY(DATE(YEAR($B$2),MONTH($B$2),W4),2),"pn","wt","śr","cz","pt","so","nd"))</f>
        <v>nd</v>
      </c>
      <c r="X5" s="10" t="str">
        <f>IF(X4&gt;DAY(EOMONTH($B$2,0)),"",CHOOSE(WEEKDAY(DATE(YEAR($B$2),MONTH($B$2),X4),2),"pn","wt","śr","cz","pt","so","nd"))</f>
        <v>pn</v>
      </c>
      <c r="Y5" s="10" t="str">
        <f>IF(Y4&gt;DAY(EOMONTH($B$2,0)),"",CHOOSE(WEEKDAY(DATE(YEAR($B$2),MONTH($B$2),Y4),2),"pn","wt","śr","cz","pt","so","nd"))</f>
        <v>wt</v>
      </c>
      <c r="Z5" s="10" t="str">
        <f>IF(Z4&gt;DAY(EOMONTH($B$2,0)),"",CHOOSE(WEEKDAY(DATE(YEAR($B$2),MONTH($B$2),Z4),2),"pn","wt","śr","cz","pt","so","nd"))</f>
        <v>śr</v>
      </c>
      <c r="AA5" s="10" t="str">
        <f>IF(AA4&gt;DAY(EOMONTH($B$2,0)),"",CHOOSE(WEEKDAY(DATE(YEAR($B$2),MONTH($B$2),AA4),2),"pn","wt","śr","cz","pt","so","nd"))</f>
        <v>cz</v>
      </c>
      <c r="AB5" s="10" t="str">
        <f>IF(AB4&gt;DAY(EOMONTH($B$2,0)),"",CHOOSE(WEEKDAY(DATE(YEAR($B$2),MONTH($B$2),AB4),2),"pn","wt","śr","cz","pt","so","nd"))</f>
        <v>pt</v>
      </c>
      <c r="AC5" s="10" t="str">
        <f>IF(AC4&gt;DAY(EOMONTH($B$2,0)),"",CHOOSE(WEEKDAY(DATE(YEAR($B$2),MONTH($B$2),AC4),2),"pn","wt","śr","cz","pt","so","nd"))</f>
        <v>so</v>
      </c>
      <c r="AD5" s="10" t="str">
        <f>IF(AD4&gt;DAY(EOMONTH($B$2,0)),"",CHOOSE(WEEKDAY(DATE(YEAR($B$2),MONTH($B$2),AD4),2),"pn","wt","śr","cz","pt","so","nd"))</f>
        <v>nd</v>
      </c>
      <c r="AE5" s="10" t="str">
        <f>IF(AE4&gt;DAY(EOMONTH($B$2,0)),"",CHOOSE(WEEKDAY(DATE(YEAR($B$2),MONTH($B$2),AE4),2),"pn","wt","śr","cz","pt","so","nd"))</f>
        <v>pn</v>
      </c>
      <c r="AF5" s="10" t="str">
        <f>IF(AF4&gt;DAY(EOMONTH($B$2,0)),"",CHOOSE(WEEKDAY(DATE(YEAR($B$2),MONTH($B$2),AF4),2),"pn","wt","śr","cz","pt","so","nd"))</f>
        <v/>
      </c>
      <c r="AG5" s="2"/>
      <c r="AH5" s="2"/>
      <c r="AI5" s="2"/>
    </row>
    <row r="6" ht="20" customHeight="1">
      <c r="A6" s="7"/>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9">
        <f>SUM(B6:AF6)</f>
        <v>0</v>
      </c>
      <c r="AH6" s="5">
        <f>COUNTIF(B6:AF6,"&gt;0")</f>
        <v>0</v>
      </c>
      <c r="AI6" s="5">
        <f>COUNTIF(B6:AF6,"U")</f>
        <v>0</v>
      </c>
    </row>
    <row r="7" ht="20" customHeight="1">
      <c r="A7" s="7"/>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9">
        <f>SUM(B7:AF7)</f>
        <v>0</v>
      </c>
      <c r="AH7" s="5">
        <f>COUNTIF(B7:AF7,"&gt;0")</f>
        <v>0</v>
      </c>
      <c r="AI7" s="5">
        <f>COUNTIF(B7:AF7,"U")</f>
        <v>0</v>
      </c>
    </row>
    <row r="8" ht="20" customHeight="1">
      <c r="A8" s="7"/>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9">
        <f>SUM(B8:AF8)</f>
        <v>0</v>
      </c>
      <c r="AH8" s="5">
        <f>COUNTIF(B8:AF8,"&gt;0")</f>
        <v>0</v>
      </c>
      <c r="AI8" s="5">
        <f>COUNTIF(B8:AF8,"U")</f>
        <v>0</v>
      </c>
    </row>
    <row r="9" ht="20" customHeight="1">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9">
        <f>SUM(B9:AF9)</f>
        <v>0</v>
      </c>
      <c r="AH9" s="5">
        <f>COUNTIF(B9:AF9,"&gt;0")</f>
        <v>0</v>
      </c>
      <c r="AI9" s="5">
        <f>COUNTIF(B9:AF9,"U")</f>
        <v>0</v>
      </c>
    </row>
    <row r="10" ht="20" customHeight="1">
      <c r="A10" s="7"/>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9">
        <f>SUM(B10:AF10)</f>
        <v>0</v>
      </c>
      <c r="AH10" s="5">
        <f>COUNTIF(B10:AF10,"&gt;0")</f>
        <v>0</v>
      </c>
      <c r="AI10" s="5">
        <f>COUNTIF(B10:AF10,"U")</f>
        <v>0</v>
      </c>
    </row>
    <row r="11" ht="20" customHeight="1">
      <c r="A11" s="7"/>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9">
        <f>SUM(B11:AF11)</f>
        <v>0</v>
      </c>
      <c r="AH11" s="5">
        <f>COUNTIF(B11:AF11,"&gt;0")</f>
        <v>0</v>
      </c>
      <c r="AI11" s="5">
        <f>COUNTIF(B11:AF11,"U")</f>
        <v>0</v>
      </c>
    </row>
    <row r="12" ht="20" customHeight="1">
      <c r="A12" s="7"/>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9">
        <f>SUM(B12:AF12)</f>
        <v>0</v>
      </c>
      <c r="AH12" s="5">
        <f>COUNTIF(B12:AF12,"&gt;0")</f>
        <v>0</v>
      </c>
      <c r="AI12" s="5">
        <f>COUNTIF(B12:AF12,"U")</f>
        <v>0</v>
      </c>
    </row>
    <row r="13" ht="20" customHeight="1">
      <c r="A13" s="7"/>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9">
        <f>SUM(B13:AF13)</f>
        <v>0</v>
      </c>
      <c r="AH13" s="5">
        <f>COUNTIF(B13:AF13,"&gt;0")</f>
        <v>0</v>
      </c>
      <c r="AI13" s="5">
        <f>COUNTIF(B13:AF13,"U")</f>
        <v>0</v>
      </c>
    </row>
    <row r="14" ht="20" customHeight="1">
      <c r="A14" s="2" t="inlineStr">
        <is>
          <t xml:space="preserve">Razem godzin w dniu</t>
        </is>
      </c>
      <c r="B14" s="5">
        <f>SUM(B6:B13)</f>
        <v>0</v>
      </c>
      <c r="C14" s="5">
        <f>SUM(C6:C13)</f>
        <v>0</v>
      </c>
      <c r="D14" s="5">
        <f>SUM(D6:D13)</f>
        <v>0</v>
      </c>
      <c r="E14" s="5">
        <f>SUM(E6:E13)</f>
        <v>0</v>
      </c>
      <c r="F14" s="5">
        <f>SUM(F6:F13)</f>
        <v>0</v>
      </c>
      <c r="G14" s="5">
        <f>SUM(G6:G13)</f>
        <v>0</v>
      </c>
      <c r="H14" s="5">
        <f>SUM(H6:H13)</f>
        <v>0</v>
      </c>
      <c r="I14" s="5">
        <f>SUM(I6:I13)</f>
        <v>0</v>
      </c>
      <c r="J14" s="5">
        <f>SUM(J6:J13)</f>
        <v>0</v>
      </c>
      <c r="K14" s="5">
        <f>SUM(K6:K13)</f>
        <v>0</v>
      </c>
      <c r="L14" s="5">
        <f>SUM(L6:L13)</f>
        <v>0</v>
      </c>
      <c r="M14" s="5">
        <f>SUM(M6:M13)</f>
        <v>0</v>
      </c>
      <c r="N14" s="5">
        <f>SUM(N6:N13)</f>
        <v>0</v>
      </c>
      <c r="O14" s="5">
        <f>SUM(O6:O13)</f>
        <v>0</v>
      </c>
      <c r="P14" s="5">
        <f>SUM(P6:P13)</f>
        <v>0</v>
      </c>
      <c r="Q14" s="5">
        <f>SUM(Q6:Q13)</f>
        <v>0</v>
      </c>
      <c r="R14" s="5">
        <f>SUM(R6:R13)</f>
        <v>0</v>
      </c>
      <c r="S14" s="5">
        <f>SUM(S6:S13)</f>
        <v>0</v>
      </c>
      <c r="T14" s="5">
        <f>SUM(T6:T13)</f>
        <v>0</v>
      </c>
      <c r="U14" s="5">
        <f>SUM(U6:U13)</f>
        <v>0</v>
      </c>
      <c r="V14" s="5">
        <f>SUM(V6:V13)</f>
        <v>0</v>
      </c>
      <c r="W14" s="5">
        <f>SUM(W6:W13)</f>
        <v>0</v>
      </c>
      <c r="X14" s="5">
        <f>SUM(X6:X13)</f>
        <v>0</v>
      </c>
      <c r="Y14" s="5">
        <f>SUM(Y6:Y13)</f>
        <v>0</v>
      </c>
      <c r="Z14" s="5">
        <f>SUM(Z6:Z13)</f>
        <v>0</v>
      </c>
      <c r="AA14" s="5">
        <f>SUM(AA6:AA13)</f>
        <v>0</v>
      </c>
      <c r="AB14" s="5">
        <f>SUM(AB6:AB13)</f>
        <v>0</v>
      </c>
      <c r="AC14" s="5">
        <f>SUM(AC6:AC13)</f>
        <v>0</v>
      </c>
      <c r="AD14" s="5">
        <f>SUM(AD6:AD13)</f>
        <v>0</v>
      </c>
      <c r="AE14" s="5">
        <f>SUM(AE6:AE13)</f>
        <v>0</v>
      </c>
      <c r="AF14" s="5">
        <f>SUM(AF6:AF13)</f>
        <v>0</v>
      </c>
      <c r="AG14" s="9">
        <f>SUM(AG6:AG13)</f>
        <v>0</v>
      </c>
      <c r="AH14" s="11"/>
      <c r="AI14" s="11"/>
    </row>
    <row r="16" ht="20" customHeight="1">
      <c r="A16" s="12" t="inlineStr">
        <is>
          <t xml:space="preserve">Jak wypełniać</t>
        </is>
      </c>
    </row>
    <row r="17" ht="30" customHeight="1">
      <c r="A17" s="8" t="inlineStr">
        <is>
          <t xml:space="preserve">1. W komórce B2 wpisz pierwszy dzień miesiąca, na przykład 01.12.2026. Dni tygodnia i szare kolumny weekendów ustawią się same.</t>
        </is>
      </c>
    </row>
    <row r="18" ht="30" customHeight="1">
      <c r="A18" s="8" t="inlineStr">
        <is>
          <t xml:space="preserve">2. W żółtych polach wpisz liczbę godzin pracy danego dnia (na przykład 8 albo 6,5). Puste pole oznacza dzień wolny.</t>
        </is>
      </c>
    </row>
    <row r="19" ht="30" customHeight="1">
      <c r="A19" s="8" t="inlineStr">
        <is>
          <t xml:space="preserve">3. Urlop oznacz literą U. Kolumna Dni urlopu zlicza te litery, a kolumna Suma godzin liczy tylko liczby.</t>
        </is>
      </c>
    </row>
    <row r="20" ht="30" customHeight="1">
      <c r="A20" s="8" t="inlineStr">
        <is>
          <t xml:space="preserve">4. Wiersz Razem godzin w dniu pokazuje, ile godzin pracuje cały zespół, więc od razu widać dni z za małą obsadą.</t>
        </is>
      </c>
    </row>
    <row r="21" ht="30" customHeight="1">
      <c r="A21" s="8" t="inlineStr">
        <is>
          <t xml:space="preserve">5. Grafik jest narzędziem pomocniczym. Normy czasu pracy, dni wolne od pracy i odpoczynek dobowy sprawdź według przepisów i umów w swoim salonie.</t>
        </is>
      </c>
    </row>
  </sheetData>
  <mergeCells count="11">
    <mergeCell ref="AG4:AG5"/>
    <mergeCell ref="AH4:AH5"/>
    <mergeCell ref="AI4:AI5"/>
    <mergeCell ref="B2:D2"/>
    <mergeCell ref="A4:A5"/>
    <mergeCell ref="A16:AI16"/>
    <mergeCell ref="A17:AI17"/>
    <mergeCell ref="A18:AI18"/>
    <mergeCell ref="A19:AI19"/>
    <mergeCell ref="A20:AI20"/>
    <mergeCell ref="A21:AI21"/>
  </mergeCells>
  <conditionalFormatting sqref="B6:AF14">
    <cfRule type="expression" dxfId="0" priority="1">
      <formula>OR(B$4&gt;DAY(EOMONTH($B$2,0)),WEEKDAY(DATE(YEAR($B$2),MONTH($B$2),B$4),2)&gt;5)</formula>
    </cfRule>
  </conditionalFormatting>
  <pageMargins left="0.4" right="0.4" top="0.6" bottom="0.6" header="0.3" footer="0.3"/>
  <pageSetup paperSize="9" orientation="landscape" fitToWidth="1" fitToHeight="0"/>
</worksheet>
</file>

<file path=xl/worksheets/sheet2.xml><?xml version="1.0" encoding="utf-8"?>
<worksheet xmlns="http://schemas.openxmlformats.org/spreadsheetml/2006/main">
  <sheetPr>
    <pageSetUpPr fitToPage="1"/>
  </sheetPr>
  <dimension ref="A1:F24"/>
  <sheetViews>
    <sheetView workbookViewId="0" showGridLines="0"/>
  </sheetViews>
  <sheetFormatPr defaultRowHeight="18"/>
  <cols>
    <col min="1" max="1" width="46" customWidth="1"/>
    <col min="2" max="6" width="18" customWidth="1"/>
  </cols>
  <sheetData>
    <row r="1" ht="28" customHeight="1">
      <c r="A1" s="1" t="inlineStr">
        <is>
          <t xml:space="preserve">Kalkulator urlopu wypoczynkowego</t>
        </is>
      </c>
    </row>
    <row r="2" ht="32" customHeight="1">
      <c r="A2" s="8" t="inlineStr">
        <is>
          <t xml:space="preserve">Wymiar roczny według art. 154 § 1 Kodeksu pracy: 20 dni, gdy staż pracy jest krótszy niż 10 lat, 26 dni, gdy wynosi co najmniej 10 lat.</t>
        </is>
      </c>
    </row>
    <row r="4" ht="34" customHeight="1">
      <c r="A4" s="4" t="inlineStr">
        <is>
          <t xml:space="preserve">Staż pracy w latach (razem z latami nauki, które wlicza się do stażu)</t>
        </is>
      </c>
      <c r="B4" s="3">
        <v>5</v>
      </c>
    </row>
    <row r="5" ht="34" customHeight="1">
      <c r="A5" s="4" t="inlineStr">
        <is>
          <t xml:space="preserve">Wymiar etatu (1 = pełny etat, 0,5 = pół etatu, 0,75 = trzy czwarte)</t>
        </is>
      </c>
      <c r="B5" s="3">
        <v>1</v>
      </c>
    </row>
    <row r="7" ht="22" customHeight="1">
      <c r="A7" s="4" t="inlineStr">
        <is>
          <t xml:space="preserve">Wymiar urlopu przy pełnym etacie (dni)</t>
        </is>
      </c>
      <c r="B7" s="5">
        <f>IF(B4&gt;=10,26,20)</f>
        <v>20</v>
      </c>
    </row>
    <row r="8" ht="34" customHeight="1">
      <c r="A8" s="4" t="inlineStr">
        <is>
          <t xml:space="preserve">Wymiar urlopu przy Twoim wymiarze etatu (dni, w górę do pełnego dnia)</t>
        </is>
      </c>
      <c r="B8" s="9">
        <f>ROUNDUP(ROUND(B7*B5,6),0)</f>
        <v>20</v>
      </c>
    </row>
    <row r="10" ht="22" customHeight="1">
      <c r="A10" s="12" t="inlineStr">
        <is>
          <t xml:space="preserve">Urlopy zespołu</t>
        </is>
      </c>
    </row>
    <row r="11" ht="32" customHeight="1">
      <c r="A11" s="2" t="inlineStr">
        <is>
          <t xml:space="preserve">Pracownik</t>
        </is>
      </c>
      <c r="B11" s="2" t="inlineStr">
        <is>
          <t xml:space="preserve">Staż pracy (lata)</t>
        </is>
      </c>
      <c r="C11" s="2" t="inlineStr">
        <is>
          <t xml:space="preserve">Wymiar etatu</t>
        </is>
      </c>
      <c r="D11" s="2" t="inlineStr">
        <is>
          <t xml:space="preserve">Wymiar urlopu (dni)</t>
        </is>
      </c>
      <c r="E11" s="2" t="inlineStr">
        <is>
          <t xml:space="preserve">Wykorzystano (dni)</t>
        </is>
      </c>
      <c r="F11" s="2" t="inlineStr">
        <is>
          <t xml:space="preserve">Pozostało (dni)</t>
        </is>
      </c>
    </row>
    <row r="12" ht="20" customHeight="1">
      <c r="A12" s="5" t="str">
        <f>IF(Grafik!A6="","",Grafik!A6)</f>
        <v/>
      </c>
      <c r="B12" s="3"/>
      <c r="C12" s="3"/>
      <c r="D12" s="9" t="str">
        <f>IF(OR(B12="",C12=""),"",ROUNDUP(ROUND(IF(B12&gt;=10,26,20)*C12,6),0))</f>
        <v/>
      </c>
      <c r="E12" s="3"/>
      <c r="F12" s="5" t="str">
        <f>IF(D12="","",D12-E12)</f>
        <v/>
      </c>
    </row>
    <row r="13" ht="20" customHeight="1">
      <c r="A13" s="5" t="str">
        <f>IF(Grafik!A7="","",Grafik!A7)</f>
        <v/>
      </c>
      <c r="B13" s="3"/>
      <c r="C13" s="3"/>
      <c r="D13" s="9" t="str">
        <f>IF(OR(B13="",C13=""),"",ROUNDUP(ROUND(IF(B13&gt;=10,26,20)*C13,6),0))</f>
        <v/>
      </c>
      <c r="E13" s="3"/>
      <c r="F13" s="5" t="str">
        <f>IF(D13="","",D13-E13)</f>
        <v/>
      </c>
    </row>
    <row r="14" ht="20" customHeight="1">
      <c r="A14" s="5" t="str">
        <f>IF(Grafik!A8="","",Grafik!A8)</f>
        <v/>
      </c>
      <c r="B14" s="3"/>
      <c r="C14" s="3"/>
      <c r="D14" s="9" t="str">
        <f>IF(OR(B14="",C14=""),"",ROUNDUP(ROUND(IF(B14&gt;=10,26,20)*C14,6),0))</f>
        <v/>
      </c>
      <c r="E14" s="3"/>
      <c r="F14" s="5" t="str">
        <f>IF(D14="","",D14-E14)</f>
        <v/>
      </c>
    </row>
    <row r="15" ht="20" customHeight="1">
      <c r="A15" s="5" t="str">
        <f>IF(Grafik!A9="","",Grafik!A9)</f>
        <v/>
      </c>
      <c r="B15" s="3"/>
      <c r="C15" s="3"/>
      <c r="D15" s="9" t="str">
        <f>IF(OR(B15="",C15=""),"",ROUNDUP(ROUND(IF(B15&gt;=10,26,20)*C15,6),0))</f>
        <v/>
      </c>
      <c r="E15" s="3"/>
      <c r="F15" s="5" t="str">
        <f>IF(D15="","",D15-E15)</f>
        <v/>
      </c>
    </row>
    <row r="16" ht="20" customHeight="1">
      <c r="A16" s="5" t="str">
        <f>IF(Grafik!A10="","",Grafik!A10)</f>
        <v/>
      </c>
      <c r="B16" s="3"/>
      <c r="C16" s="3"/>
      <c r="D16" s="9" t="str">
        <f>IF(OR(B16="",C16=""),"",ROUNDUP(ROUND(IF(B16&gt;=10,26,20)*C16,6),0))</f>
        <v/>
      </c>
      <c r="E16" s="3"/>
      <c r="F16" s="5" t="str">
        <f>IF(D16="","",D16-E16)</f>
        <v/>
      </c>
    </row>
    <row r="17" ht="20" customHeight="1">
      <c r="A17" s="5" t="str">
        <f>IF(Grafik!A11="","",Grafik!A11)</f>
        <v/>
      </c>
      <c r="B17" s="3"/>
      <c r="C17" s="3"/>
      <c r="D17" s="9" t="str">
        <f>IF(OR(B17="",C17=""),"",ROUNDUP(ROUND(IF(B17&gt;=10,26,20)*C17,6),0))</f>
        <v/>
      </c>
      <c r="E17" s="3"/>
      <c r="F17" s="5" t="str">
        <f>IF(D17="","",D17-E17)</f>
        <v/>
      </c>
    </row>
    <row r="18" ht="20" customHeight="1">
      <c r="A18" s="5" t="str">
        <f>IF(Grafik!A12="","",Grafik!A12)</f>
        <v/>
      </c>
      <c r="B18" s="3"/>
      <c r="C18" s="3"/>
      <c r="D18" s="9" t="str">
        <f>IF(OR(B18="",C18=""),"",ROUNDUP(ROUND(IF(B18&gt;=10,26,20)*C18,6),0))</f>
        <v/>
      </c>
      <c r="E18" s="3"/>
      <c r="F18" s="5" t="str">
        <f>IF(D18="","",D18-E18)</f>
        <v/>
      </c>
    </row>
    <row r="19" ht="20" customHeight="1">
      <c r="A19" s="5" t="str">
        <f>IF(Grafik!A13="","",Grafik!A13)</f>
        <v/>
      </c>
      <c r="B19" s="3"/>
      <c r="C19" s="3"/>
      <c r="D19" s="9" t="str">
        <f>IF(OR(B19="",C19=""),"",ROUNDUP(ROUND(IF(B19&gt;=10,26,20)*C19,6),0))</f>
        <v/>
      </c>
      <c r="E19" s="3"/>
      <c r="F19" s="5" t="str">
        <f>IF(D19="","",D19-E19)</f>
        <v/>
      </c>
    </row>
    <row r="21" ht="20" customHeight="1">
      <c r="A21" s="12" t="inlineStr">
        <is>
          <t xml:space="preserve">Co warto wiedzieć</t>
        </is>
      </c>
    </row>
    <row r="22" ht="46" customHeight="1">
      <c r="A22" s="8" t="inlineStr">
        <is>
          <t xml:space="preserve">Staż pracy to okresy zatrudnienia, do których dolicza się okres nauki. Które lata nauki się wliczają, opisuje art. 155 Kodeksu pracy. Okresów nauki zwykle nie sumuje się, więc wlicz tylko ten najdłuższy.</t>
        </is>
      </c>
    </row>
    <row r="23" ht="46" customHeight="1">
      <c r="A23" s="8" t="inlineStr">
        <is>
          <t xml:space="preserve">Przy niepełnym etacie wymiar urlopu liczy się proporcjonalnie do etatu, a niepełny dzień zaokrągla się w górę do pełnego dnia (art. 154 § 2 Kodeksu pracy).</t>
        </is>
      </c>
    </row>
    <row r="24" ht="46" customHeight="1">
      <c r="A24" s="8" t="inlineStr">
        <is>
          <t xml:space="preserve">Arkusz nie liczy urlopu w pierwszym roku pracy, urlopu dodatkowego ani urlopu na żądanie. Takie przypadki sprawdź w przepisach albo u księgowej.</t>
        </is>
      </c>
    </row>
  </sheetData>
  <mergeCells count="5">
    <mergeCell ref="A2:F2"/>
    <mergeCell ref="A21:F21"/>
    <mergeCell ref="A22:F22"/>
    <mergeCell ref="A23:F23"/>
    <mergeCell ref="A24:F24"/>
  </mergeCells>
  <dataValidations count="3">
    <dataValidation type="decimal" operator="between" allowBlank="1" showErrorMessage="1" errorTitle="Staż pracy" error="Wpisz liczbę lat, na przykład 5 albo 12,5." sqref="B4 B12:B19">
      <formula1>0</formula1>
      <formula2>60</formula2>
    </dataValidation>
    <dataValidation type="decimal" operator="between" allowBlank="1" showErrorMessage="1" errorTitle="Wymiar etatu" error="Wpisz wartość od 0,1 do 1, na przykład 0,5 dla pół etatu." sqref="B5 C12:C19">
      <formula1>0.1</formula1>
      <formula2>1</formula2>
    </dataValidation>
    <dataValidation type="decimal" operator="between" allowBlank="1" showErrorMessage="1" errorTitle="Dni urlopu" error="Wpisz liczbę dni od 0 do 26." sqref="E12:E19">
      <formula1>0</formula1>
      <formula2>26</formula2>
    </dataValidation>
  </dataValidations>
  <pageMargins left="0.5" right="0.5" top="0.6" bottom="0.6" header="0.3" footer="0.3"/>
  <pageSetup paperSize="9" orientation="portrait" fitToWidth="1" fitToHeight="0"/>
</worksheet>
</file>